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<sst xmlns="http://schemas.openxmlformats.org/spreadsheetml/2006/main" count="128" uniqueCount="125">
  <si>
    <t>Расходы</t>
  </si>
  <si>
    <t xml:space="preserve">0100 </t>
  </si>
  <si>
    <t>Общегосударственные   вопросы</t>
  </si>
  <si>
    <t>0300</t>
  </si>
  <si>
    <t>Национальная безопасность</t>
  </si>
  <si>
    <t xml:space="preserve">0500 </t>
  </si>
  <si>
    <t>Жилищно- коммунальное  хозяйство</t>
  </si>
  <si>
    <t>0600</t>
  </si>
  <si>
    <t>Охрана окружающей среды</t>
  </si>
  <si>
    <t xml:space="preserve">0800 </t>
  </si>
  <si>
    <t>Социальная  политика</t>
  </si>
  <si>
    <t>1100</t>
  </si>
  <si>
    <t>Межбюджетные трансферты</t>
  </si>
  <si>
    <t>ВСЕГО  РАСХОДОВ:</t>
  </si>
  <si>
    <t>Дефицит (-),  профицит  (+)</t>
  </si>
  <si>
    <t>0200</t>
  </si>
  <si>
    <t>Национальная оборона</t>
  </si>
  <si>
    <t>Культура, кинематография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</si>
  <si>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</si>
  <si>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</si>
  <si>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</si>
  <si>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</si>
  <si>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 и муниципального долга</t>
  </si>
  <si>
    <t>1400</t>
  </si>
  <si>
    <t>КБК</t>
  </si>
  <si>
    <t xml:space="preserve">Наименование </t>
  </si>
  <si>
    <t>% исполнения</t>
  </si>
  <si>
    <t>отклонение.           +;-</t>
  </si>
  <si>
    <t>Налоговые и неналоговые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</si>
  <si>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</si>
  <si>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</si>
  <si>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</si>
  <si>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</si>
  <si>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</si>
  <si>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га доходы физичес лиц</t>
  </si>
  <si>
    <t xml:space="preserve"> 1 05 00000 00 000 000</t>
  </si>
  <si>
    <t>Налоги на совокупный доход</t>
  </si>
  <si>
    <t xml:space="preserve"> 1 05 01000 01 0000 110</t>
  </si>
  <si>
    <t>Единый налог, взимаемый в связи  применением УСН</t>
  </si>
  <si>
    <t>1 05 02000 02 0000 110</t>
  </si>
  <si>
    <t xml:space="preserve">Единый налог на  вмененный доход для отдельвидов деятельности </t>
  </si>
  <si>
    <t>1 05 03000 01 0000 110</t>
  </si>
  <si>
    <t>Единый  сельскохзяйственный налог</t>
  </si>
  <si>
    <t>1 05 04000 01 0000 110</t>
  </si>
  <si>
    <t>Патентная система налогообложения</t>
  </si>
  <si>
    <t>1 06 00000 00 0000 000</t>
  </si>
  <si>
    <t>Налог на имущество</t>
  </si>
  <si>
    <t>1 06 01000 02 0000 110</t>
  </si>
  <si>
    <t>Налог на имущество  физических лиц.</t>
  </si>
  <si>
    <t>1 06 04 000 02 0000 110</t>
  </si>
  <si>
    <t>Транспортный налог</t>
  </si>
  <si>
    <t>1 06 06000 02 0000 110</t>
  </si>
  <si>
    <t>Земельный налог</t>
  </si>
  <si>
    <t xml:space="preserve"> 1 07 00000 00 0000 000</t>
  </si>
  <si>
    <t>Налоги,сборы и регулярные платежи за  пользован. природными ресурсами</t>
  </si>
  <si>
    <t>1 08 00000 00 0000120</t>
  </si>
  <si>
    <t xml:space="preserve"> 1 08 03010 01 0000 110</t>
  </si>
  <si>
    <t>Государственная пошлина по делам, рассматрива-емым в судах общей юрисдикции, мировыми судьями (за исключением Верховного Суда Российской Федерации).</t>
  </si>
  <si>
    <t>1 08 04020 01 0000 110</t>
  </si>
  <si>
    <t xml:space="preserve">Гос пошлина за совершение нотариальых действий органами местного самоуправления сельских поселений , где  отсутствуют  государственные нотаоиусы </t>
  </si>
  <si>
    <t>Неналоговые доходы</t>
  </si>
  <si>
    <t>1 14 02030 05 0000 440</t>
  </si>
  <si>
    <t>Реализация муниципального имущества</t>
  </si>
  <si>
    <t>1 14 01050 05 0000 410</t>
  </si>
  <si>
    <t>Доходы от прдажи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</si>
  <si>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</si>
  <si>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</si>
  <si>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1 16 0000 00 0000 140</t>
  </si>
  <si>
    <t>Штрафы, санкции</t>
  </si>
  <si>
    <t xml:space="preserve">Безвозмездные поступления от других бюджетов бюджетной системы РФ </t>
  </si>
  <si>
    <t>2 02 01000 00 0000 15</t>
  </si>
  <si>
    <t>Дотации бюджетам субъектов РФ и  муниципальных образований</t>
  </si>
  <si>
    <t>Дотации бюджетам муниципальных районов на выравнивание уровня бюджетной обеспеченности</t>
  </si>
  <si>
    <t>Субвенции бюджетам субъектов Российской Федерации и муниципальным образованиям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</si>
  <si>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комиссариаты.</t>
  </si>
  <si>
    <t>Субвенции местным бюджетам на выполнение передаваемых полномочий субъектов Российской Федерации</t>
  </si>
  <si>
    <t>ВСЕГО ДОХОДОВ:</t>
  </si>
  <si>
    <t xml:space="preserve"> 1 06 06000 00 0000 110</t>
  </si>
  <si>
    <t>0102</t>
  </si>
  <si>
    <t>0104</t>
  </si>
  <si>
    <t>0113</t>
  </si>
  <si>
    <t>Центральный аппарат</t>
  </si>
  <si>
    <t>Глава муниципального образования</t>
  </si>
  <si>
    <t>Другие общегосударственные вопросы</t>
  </si>
  <si>
    <t>0502</t>
  </si>
  <si>
    <t>0503</t>
  </si>
  <si>
    <t>Коммунальное хозяйство</t>
  </si>
  <si>
    <t>Благоустройство</t>
  </si>
  <si>
    <t>0310</t>
  </si>
  <si>
    <t>Обеспечение пожарной безопасности</t>
  </si>
  <si>
    <t>Доходы от уплаты акцизов</t>
  </si>
  <si>
    <t>0409</t>
  </si>
  <si>
    <t>Дорожный фонд</t>
  </si>
  <si>
    <t>0400</t>
  </si>
  <si>
    <t>Национальная экономика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</si>
  <si>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</si>
  <si>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</si>
  <si>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</si>
  <si>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</si>
  <si>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103 022 30 01 0000 110</t>
  </si>
  <si>
    <t>103 022 40 01 0000 110</t>
  </si>
  <si>
    <t xml:space="preserve"> 103 022 50 01 0000 110</t>
  </si>
  <si>
    <t>103 022 60 01 0000 110</t>
  </si>
  <si>
    <t xml:space="preserve"> 1 03 00000 00 0000 110</t>
  </si>
  <si>
    <t>Госпошлина</t>
  </si>
  <si>
    <t>Доходы от сдачи в аренду муниц.имущуства</t>
  </si>
  <si>
    <t>11105035100000100</t>
  </si>
  <si>
    <t>11705050100000180</t>
  </si>
  <si>
    <t>Прочие неналоговые доходы</t>
  </si>
  <si>
    <t>Прочие безвозмездные поступления в бюджеты сельских поселений</t>
  </si>
  <si>
    <t>2 07 05030 10 0000 150</t>
  </si>
  <si>
    <t> 202 01000 00 0000 150</t>
  </si>
  <si>
    <t>2 02 03000 00 0000 150</t>
  </si>
  <si>
    <t>Оценка ожидаемого исполнения  бюджета по МО   "Сергиевское сельское поселение"                                                                                             за 2020 год</t>
  </si>
  <si>
    <t>Уточненный прогноз 2020ода</t>
  </si>
  <si>
    <t>Оценка исполнения 2020</t>
  </si>
  <si>
    <t>2 02 15001 10 0000 150</t>
  </si>
  <si>
    <t>2 02 29999 10 0000 150</t>
  </si>
  <si>
    <t>Прочие субсидии бюджетам поселений</t>
  </si>
  <si>
    <t>2 02 35118 10 0000 150</t>
  </si>
  <si>
    <t>2 02 30024 10 0000 150</t>
  </si>
  <si>
    <t>2 02 49999 10 0000 150</t>
  </si>
  <si>
    <t>Прочие межбюджетные трансферты,передаваемые бюджетам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</si>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</sst>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172" fontId="12" fillId="0" borderId="16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172" fontId="1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/>
    </xf>
    <xf numFmtId="172" fontId="12" fillId="0" borderId="2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72" fontId="1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172" fontId="12" fillId="0" borderId="25" xfId="0" applyNumberFormat="1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2" fontId="12" fillId="0" borderId="2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172" fontId="13" fillId="33" borderId="24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172" fontId="12" fillId="33" borderId="2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horizontal="center" vertical="center"/>
    </xf>
    <xf numFmtId="172" fontId="12" fillId="33" borderId="24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top" wrapText="1"/>
    </xf>
    <xf numFmtId="172" fontId="9" fillId="33" borderId="2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top" wrapText="1"/>
    </xf>
    <xf numFmtId="172" fontId="12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12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9" fillId="0" borderId="30" xfId="0" applyNumberFormat="1" applyFont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vertical="center"/>
    </xf>
    <xf numFmtId="0" fontId="1" fillId="0" borderId="33" xfId="0" applyFont="1" applyBorder="1" applyAlignment="1">
      <alignment wrapText="1"/>
    </xf>
    <xf numFmtId="172" fontId="9" fillId="0" borderId="34" xfId="0" applyNumberFormat="1" applyFont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50" fillId="0" borderId="2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9" fontId="12" fillId="0" borderId="24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172" fontId="12" fillId="0" borderId="3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49">
      <selection activeCell="G69" sqref="G69"/>
    </sheetView>
  </sheetViews>
  <sheetFormatPr defaultColWidth="9.00390625" defaultRowHeight="12.75"/>
  <cols>
    <col min="1" max="1" width="28.00390625" style="0" customWidth="1"/>
    <col min="2" max="2" width="66.25390625" style="0" customWidth="1"/>
    <col min="3" max="3" width="14.00390625" style="0" customWidth="1"/>
    <col min="4" max="4" width="14.375" style="0" customWidth="1"/>
    <col min="5" max="5" width="13.25390625" style="0" customWidth="1"/>
    <col min="6" max="6" width="12.375" style="0" customWidth="1"/>
  </cols>
  <sheetData>
    <row r="1" spans="1:6" ht="15">
      <c r="A1" s="1"/>
      <c r="B1" s="1"/>
      <c r="C1" s="1"/>
      <c r="D1" s="1"/>
      <c r="E1" s="1"/>
      <c r="F1" s="1"/>
    </row>
    <row r="2" spans="1:6" ht="40.5" customHeight="1">
      <c r="A2" s="101" t="s">
        <v>113</v>
      </c>
      <c r="B2" s="101"/>
      <c r="C2" s="101"/>
      <c r="D2" s="101"/>
      <c r="E2" s="101"/>
      <c r="F2" s="101"/>
    </row>
    <row r="3" spans="1:6" ht="12.75" customHeight="1" thickBot="1">
      <c r="A3" s="1"/>
      <c r="B3" s="1"/>
      <c r="C3" s="1"/>
      <c r="D3" s="1"/>
      <c r="E3" s="1"/>
      <c r="F3" s="1"/>
    </row>
    <row r="4" spans="1:6" ht="12.75" customHeight="1">
      <c r="A4" s="99" t="s">
        <v>24</v>
      </c>
      <c r="B4" s="97" t="s">
        <v>25</v>
      </c>
      <c r="C4" s="102" t="s">
        <v>114</v>
      </c>
      <c r="D4" s="105" t="s">
        <v>115</v>
      </c>
      <c r="E4" s="108" t="s">
        <v>26</v>
      </c>
      <c r="F4" s="108" t="s">
        <v>27</v>
      </c>
    </row>
    <row r="5" spans="1:6" ht="12.75" customHeight="1">
      <c r="A5" s="100"/>
      <c r="B5" s="98"/>
      <c r="C5" s="103"/>
      <c r="D5" s="106"/>
      <c r="E5" s="109"/>
      <c r="F5" s="109"/>
    </row>
    <row r="6" spans="1:6" ht="12.75" customHeight="1">
      <c r="A6" s="100"/>
      <c r="B6" s="98"/>
      <c r="C6" s="103"/>
      <c r="D6" s="106"/>
      <c r="E6" s="109"/>
      <c r="F6" s="109"/>
    </row>
    <row r="7" spans="1:6" ht="24.75" customHeight="1" thickBot="1">
      <c r="A7" s="100"/>
      <c r="B7" s="98"/>
      <c r="C7" s="104"/>
      <c r="D7" s="107"/>
      <c r="E7" s="110"/>
      <c r="F7" s="110"/>
    </row>
    <row r="8" spans="1:6" ht="16.5" thickBot="1">
      <c r="A8" s="43">
        <v>1</v>
      </c>
      <c r="B8" s="4">
        <v>2</v>
      </c>
      <c r="C8" s="44">
        <v>3</v>
      </c>
      <c r="D8" s="2">
        <v>4</v>
      </c>
      <c r="E8" s="3">
        <v>5</v>
      </c>
      <c r="F8" s="4">
        <v>6</v>
      </c>
    </row>
    <row r="9" spans="1:6" ht="16.5" thickBot="1">
      <c r="A9" s="25"/>
      <c r="B9" s="26" t="s">
        <v>28</v>
      </c>
      <c r="C9" s="27">
        <f>C10+C32</f>
        <v>11589.6</v>
      </c>
      <c r="D9" s="27">
        <f>D10+D32</f>
        <v>11714.2</v>
      </c>
      <c r="E9" s="28">
        <v>99.9</v>
      </c>
      <c r="F9" s="83"/>
    </row>
    <row r="10" spans="1:6" ht="20.25" customHeight="1" thickBot="1">
      <c r="A10" s="29" t="s">
        <v>29</v>
      </c>
      <c r="B10" s="30" t="s">
        <v>30</v>
      </c>
      <c r="C10" s="31">
        <f>C11+C16+C19+C20+C28+C29</f>
        <v>9865.4</v>
      </c>
      <c r="D10" s="31">
        <f>D11+D16+D19+D20+D28+D29</f>
        <v>9995.6</v>
      </c>
      <c r="E10" s="28">
        <v>99.4</v>
      </c>
      <c r="F10" s="45"/>
    </row>
    <row r="11" spans="1:6" ht="16.5" thickBot="1">
      <c r="A11" s="32" t="s">
        <v>31</v>
      </c>
      <c r="B11" s="33" t="s">
        <v>32</v>
      </c>
      <c r="C11" s="34">
        <f>C12</f>
        <v>4081.8</v>
      </c>
      <c r="D11" s="34">
        <f>D12</f>
        <v>4081.8</v>
      </c>
      <c r="E11" s="28">
        <v>100</v>
      </c>
      <c r="F11" s="45"/>
    </row>
    <row r="12" spans="1:6" ht="16.5" thickBot="1">
      <c r="A12" s="46" t="s">
        <v>33</v>
      </c>
      <c r="B12" s="47" t="s">
        <v>34</v>
      </c>
      <c r="C12" s="48">
        <v>4081.8</v>
      </c>
      <c r="D12" s="49">
        <v>4081.8</v>
      </c>
      <c r="E12" s="49">
        <v>100</v>
      </c>
      <c r="F12" s="50"/>
    </row>
    <row r="13" spans="1:6" ht="16.5" thickBot="1">
      <c r="A13" s="51" t="s">
        <v>35</v>
      </c>
      <c r="B13" s="52" t="s">
        <v>36</v>
      </c>
      <c r="C13" s="53"/>
      <c r="D13" s="53"/>
      <c r="E13" s="54"/>
      <c r="F13" s="55"/>
    </row>
    <row r="14" spans="1:6" ht="32.25" customHeight="1" thickBot="1">
      <c r="A14" s="56" t="s">
        <v>37</v>
      </c>
      <c r="B14" s="57" t="s">
        <v>38</v>
      </c>
      <c r="C14" s="58"/>
      <c r="D14" s="49"/>
      <c r="E14" s="49"/>
      <c r="F14" s="59"/>
    </row>
    <row r="15" spans="1:6" ht="32.25" thickBot="1">
      <c r="A15" s="56" t="s">
        <v>39</v>
      </c>
      <c r="B15" s="60" t="s">
        <v>40</v>
      </c>
      <c r="C15" s="58"/>
      <c r="D15" s="49"/>
      <c r="E15" s="49"/>
      <c r="F15" s="61"/>
    </row>
    <row r="16" spans="1:6" ht="16.5" thickBot="1">
      <c r="A16" s="56" t="s">
        <v>41</v>
      </c>
      <c r="B16" s="60" t="s">
        <v>42</v>
      </c>
      <c r="C16" s="58">
        <v>684.4</v>
      </c>
      <c r="D16" s="49">
        <v>834.6</v>
      </c>
      <c r="E16" s="49">
        <v>121.9</v>
      </c>
      <c r="F16" s="50"/>
    </row>
    <row r="17" spans="1:6" ht="16.5" thickBot="1">
      <c r="A17" s="56" t="s">
        <v>43</v>
      </c>
      <c r="B17" s="60" t="s">
        <v>44</v>
      </c>
      <c r="C17" s="58"/>
      <c r="D17" s="58"/>
      <c r="E17" s="49"/>
      <c r="F17" s="50"/>
    </row>
    <row r="18" spans="1:6" ht="16.5" customHeight="1" hidden="1" thickBot="1">
      <c r="A18" s="32" t="s">
        <v>45</v>
      </c>
      <c r="B18" s="33" t="s">
        <v>46</v>
      </c>
      <c r="C18" s="34"/>
      <c r="D18" s="34"/>
      <c r="E18" s="28"/>
      <c r="F18" s="45"/>
    </row>
    <row r="19" spans="1:6" ht="20.25" customHeight="1" thickBot="1">
      <c r="A19" s="56" t="s">
        <v>47</v>
      </c>
      <c r="B19" s="52" t="s">
        <v>48</v>
      </c>
      <c r="C19" s="58">
        <v>271.7</v>
      </c>
      <c r="D19" s="49">
        <v>271.7</v>
      </c>
      <c r="E19" s="49">
        <v>100</v>
      </c>
      <c r="F19" s="50"/>
    </row>
    <row r="20" spans="1:7" ht="30" customHeight="1" thickBot="1">
      <c r="A20" s="56" t="s">
        <v>103</v>
      </c>
      <c r="B20" s="60" t="s">
        <v>90</v>
      </c>
      <c r="C20" s="58">
        <f>C24+C25+C26+C27</f>
        <v>1437.1999999999998</v>
      </c>
      <c r="D20" s="49">
        <f>D24+D25+D26+D27</f>
        <v>1437.1999999999998</v>
      </c>
      <c r="E20" s="49">
        <v>100</v>
      </c>
      <c r="F20" s="50"/>
      <c r="G20" s="70"/>
    </row>
    <row r="21" spans="1:6" ht="16.5" customHeight="1" hidden="1" thickBot="1">
      <c r="A21" s="56" t="s">
        <v>49</v>
      </c>
      <c r="B21" s="60" t="s">
        <v>50</v>
      </c>
      <c r="C21" s="58"/>
      <c r="D21" s="49"/>
      <c r="E21" s="49"/>
      <c r="F21" s="50"/>
    </row>
    <row r="22" spans="1:6" ht="18.75" customHeight="1" hidden="1">
      <c r="A22" s="56" t="s">
        <v>51</v>
      </c>
      <c r="B22" s="60" t="s">
        <v>52</v>
      </c>
      <c r="C22" s="58"/>
      <c r="D22" s="49"/>
      <c r="E22" s="49"/>
      <c r="F22" s="50"/>
    </row>
    <row r="23" spans="1:6" ht="16.5" customHeight="1" hidden="1" thickBot="1">
      <c r="A23" s="29" t="s">
        <v>53</v>
      </c>
      <c r="B23" s="37" t="s">
        <v>54</v>
      </c>
      <c r="C23" s="38"/>
      <c r="D23" s="63"/>
      <c r="E23" s="71"/>
      <c r="F23" s="72"/>
    </row>
    <row r="24" spans="1:6" ht="58.5" customHeight="1" thickBot="1">
      <c r="A24" s="78" t="s">
        <v>99</v>
      </c>
      <c r="B24" s="77" t="s">
        <v>95</v>
      </c>
      <c r="C24" s="81">
        <v>658.8</v>
      </c>
      <c r="D24" s="35">
        <v>658.8</v>
      </c>
      <c r="E24" s="35">
        <v>100</v>
      </c>
      <c r="F24" s="84"/>
    </row>
    <row r="25" spans="1:6" ht="66.75" customHeight="1" thickBot="1">
      <c r="A25" s="80" t="s">
        <v>100</v>
      </c>
      <c r="B25" s="77" t="s">
        <v>96</v>
      </c>
      <c r="C25" s="82">
        <v>3.4</v>
      </c>
      <c r="D25" s="35">
        <v>3.4</v>
      </c>
      <c r="E25" s="35">
        <v>100</v>
      </c>
      <c r="F25" s="84"/>
    </row>
    <row r="26" spans="1:6" ht="71.25" customHeight="1" thickBot="1">
      <c r="A26" s="79" t="s">
        <v>101</v>
      </c>
      <c r="B26" s="77" t="s">
        <v>97</v>
      </c>
      <c r="C26" s="82">
        <v>860</v>
      </c>
      <c r="D26" s="35">
        <v>860</v>
      </c>
      <c r="E26" s="35">
        <v>100</v>
      </c>
      <c r="F26" s="84"/>
    </row>
    <row r="27" spans="1:6" ht="103.5" customHeight="1" thickBot="1">
      <c r="A27" s="80" t="s">
        <v>102</v>
      </c>
      <c r="B27" s="77" t="s">
        <v>98</v>
      </c>
      <c r="C27" s="82">
        <v>-85</v>
      </c>
      <c r="D27" s="35">
        <v>-85</v>
      </c>
      <c r="E27" s="35">
        <v>100</v>
      </c>
      <c r="F27" s="84"/>
    </row>
    <row r="28" spans="1:6" ht="16.5" customHeight="1" thickBot="1">
      <c r="A28" s="73" t="s">
        <v>77</v>
      </c>
      <c r="B28" s="74" t="s">
        <v>52</v>
      </c>
      <c r="C28" s="69">
        <v>3360.3</v>
      </c>
      <c r="D28" s="69">
        <v>3360.3</v>
      </c>
      <c r="E28" s="75">
        <v>100</v>
      </c>
      <c r="F28" s="76"/>
    </row>
    <row r="29" spans="1:6" ht="16.5" thickBot="1">
      <c r="A29" s="23" t="s">
        <v>55</v>
      </c>
      <c r="B29" s="33" t="s">
        <v>104</v>
      </c>
      <c r="C29" s="34">
        <v>30</v>
      </c>
      <c r="D29" s="34">
        <v>10</v>
      </c>
      <c r="E29" s="28">
        <v>33.3</v>
      </c>
      <c r="F29" s="85"/>
    </row>
    <row r="30" spans="1:6" ht="0.75" customHeight="1" thickBot="1">
      <c r="A30" s="46" t="s">
        <v>56</v>
      </c>
      <c r="B30" s="62" t="s">
        <v>57</v>
      </c>
      <c r="C30" s="58"/>
      <c r="D30" s="49"/>
      <c r="E30" s="49"/>
      <c r="F30" s="61"/>
    </row>
    <row r="31" spans="1:6" ht="72.75" customHeight="1" thickBot="1">
      <c r="A31" s="46" t="s">
        <v>58</v>
      </c>
      <c r="B31" s="60" t="s">
        <v>59</v>
      </c>
      <c r="C31" s="58">
        <v>30</v>
      </c>
      <c r="D31" s="49">
        <v>10</v>
      </c>
      <c r="E31" s="49">
        <v>33.3</v>
      </c>
      <c r="F31" s="61"/>
    </row>
    <row r="32" spans="1:6" ht="16.5" thickBot="1">
      <c r="A32" s="36"/>
      <c r="B32" s="33" t="s">
        <v>60</v>
      </c>
      <c r="C32" s="34">
        <f>C33+C37+C38</f>
        <v>1724.2</v>
      </c>
      <c r="D32" s="34">
        <f>D33+D37+D38</f>
        <v>1718.6</v>
      </c>
      <c r="E32" s="28">
        <v>104.5</v>
      </c>
      <c r="F32" s="45"/>
    </row>
    <row r="33" spans="1:6" ht="16.5" thickBot="1">
      <c r="A33" s="86" t="s">
        <v>106</v>
      </c>
      <c r="B33" s="37" t="s">
        <v>105</v>
      </c>
      <c r="C33" s="38">
        <v>66</v>
      </c>
      <c r="D33" s="63">
        <v>66</v>
      </c>
      <c r="E33" s="28">
        <v>100</v>
      </c>
      <c r="F33" s="45"/>
    </row>
    <row r="34" spans="1:6" ht="15" customHeight="1" hidden="1">
      <c r="A34" s="64" t="s">
        <v>61</v>
      </c>
      <c r="B34" s="39" t="s">
        <v>62</v>
      </c>
      <c r="C34" s="40"/>
      <c r="D34" s="65"/>
      <c r="E34" s="35"/>
      <c r="F34" s="45"/>
    </row>
    <row r="35" spans="1:6" ht="15.75" customHeight="1" hidden="1">
      <c r="A35" s="66" t="s">
        <v>63</v>
      </c>
      <c r="B35" s="39" t="s">
        <v>64</v>
      </c>
      <c r="C35" s="41"/>
      <c r="D35" s="67"/>
      <c r="E35" s="35"/>
      <c r="F35" s="68"/>
    </row>
    <row r="36" spans="1:6" ht="0.75" customHeight="1" thickBot="1">
      <c r="A36" s="66" t="s">
        <v>65</v>
      </c>
      <c r="B36" s="39" t="s">
        <v>66</v>
      </c>
      <c r="C36" s="41"/>
      <c r="D36" s="67"/>
      <c r="E36" s="35"/>
      <c r="F36" s="68"/>
    </row>
    <row r="37" spans="1:6" ht="15.75">
      <c r="A37" s="87" t="s">
        <v>67</v>
      </c>
      <c r="B37" s="88" t="s">
        <v>68</v>
      </c>
      <c r="C37" s="31">
        <v>3</v>
      </c>
      <c r="D37" s="89">
        <v>3</v>
      </c>
      <c r="E37" s="63">
        <v>100</v>
      </c>
      <c r="F37" s="72"/>
    </row>
    <row r="38" spans="1:6" ht="15.75">
      <c r="A38" s="95" t="s">
        <v>107</v>
      </c>
      <c r="B38" s="90" t="s">
        <v>108</v>
      </c>
      <c r="C38" s="28">
        <v>1655.2</v>
      </c>
      <c r="D38" s="28">
        <v>1649.6</v>
      </c>
      <c r="E38" s="28">
        <v>99.7</v>
      </c>
      <c r="F38" s="91"/>
    </row>
    <row r="39" spans="1:6" ht="13.5" customHeight="1">
      <c r="A39" s="92"/>
      <c r="B39" s="19"/>
      <c r="C39" s="19"/>
      <c r="D39" s="19"/>
      <c r="E39" s="93"/>
      <c r="F39" s="94"/>
    </row>
    <row r="40" spans="1:6" ht="43.5" customHeight="1">
      <c r="A40" s="7" t="s">
        <v>111</v>
      </c>
      <c r="B40" s="8" t="s">
        <v>69</v>
      </c>
      <c r="C40" s="9">
        <f>C42+C43+C44+C47+C48+C49</f>
        <v>3046.55</v>
      </c>
      <c r="D40" s="9">
        <f>D42+D43+D44+D47+D48+D49</f>
        <v>3046.55</v>
      </c>
      <c r="E40" s="5">
        <v>100</v>
      </c>
      <c r="F40" s="5"/>
    </row>
    <row r="41" spans="1:6" ht="37.5" customHeight="1" hidden="1">
      <c r="A41" s="20" t="s">
        <v>70</v>
      </c>
      <c r="B41" s="21" t="s">
        <v>71</v>
      </c>
      <c r="C41" s="22"/>
      <c r="D41" s="22"/>
      <c r="E41" s="5"/>
      <c r="F41" s="5"/>
    </row>
    <row r="42" spans="1:6" ht="30">
      <c r="A42" s="13" t="s">
        <v>116</v>
      </c>
      <c r="B42" s="11" t="s">
        <v>72</v>
      </c>
      <c r="C42" s="10">
        <v>445.65</v>
      </c>
      <c r="D42" s="10">
        <v>445.65</v>
      </c>
      <c r="E42" s="5">
        <v>100</v>
      </c>
      <c r="F42" s="5"/>
    </row>
    <row r="43" spans="1:6" ht="15.75">
      <c r="A43" s="13" t="s">
        <v>117</v>
      </c>
      <c r="B43" s="11" t="s">
        <v>118</v>
      </c>
      <c r="C43" s="10">
        <v>497</v>
      </c>
      <c r="D43" s="10">
        <v>497</v>
      </c>
      <c r="E43" s="5">
        <v>100</v>
      </c>
      <c r="F43" s="5"/>
    </row>
    <row r="44" spans="1:6" ht="48.75" customHeight="1">
      <c r="A44" s="8" t="s">
        <v>112</v>
      </c>
      <c r="B44" s="12" t="s">
        <v>73</v>
      </c>
      <c r="C44" s="9">
        <f>C45+C46</f>
        <v>266.9</v>
      </c>
      <c r="D44" s="9">
        <f>D45+D46</f>
        <v>266.9</v>
      </c>
      <c r="E44" s="5">
        <v>100</v>
      </c>
      <c r="F44" s="5"/>
    </row>
    <row r="45" spans="1:6" ht="47.25">
      <c r="A45" s="13" t="s">
        <v>119</v>
      </c>
      <c r="B45" s="14" t="s">
        <v>74</v>
      </c>
      <c r="C45" s="10">
        <v>233.9</v>
      </c>
      <c r="D45" s="10">
        <v>233.9</v>
      </c>
      <c r="E45" s="5">
        <v>100</v>
      </c>
      <c r="F45" s="5"/>
    </row>
    <row r="46" spans="1:6" ht="31.5">
      <c r="A46" s="13" t="s">
        <v>120</v>
      </c>
      <c r="B46" s="14" t="s">
        <v>75</v>
      </c>
      <c r="C46" s="10">
        <v>33</v>
      </c>
      <c r="D46" s="10">
        <v>33</v>
      </c>
      <c r="E46" s="5">
        <v>100</v>
      </c>
      <c r="F46" s="5"/>
    </row>
    <row r="47" spans="1:6" ht="31.5">
      <c r="A47" s="13" t="s">
        <v>121</v>
      </c>
      <c r="B47" s="14" t="s">
        <v>122</v>
      </c>
      <c r="C47" s="10">
        <v>1807</v>
      </c>
      <c r="D47" s="10">
        <v>1807</v>
      </c>
      <c r="E47" s="5">
        <v>100</v>
      </c>
      <c r="F47" s="5"/>
    </row>
    <row r="48" spans="1:6" ht="31.5">
      <c r="A48" s="13" t="s">
        <v>110</v>
      </c>
      <c r="B48" s="14" t="s">
        <v>109</v>
      </c>
      <c r="C48" s="10">
        <v>15</v>
      </c>
      <c r="D48" s="10">
        <v>15</v>
      </c>
      <c r="E48" s="5">
        <v>100</v>
      </c>
      <c r="F48" s="5"/>
    </row>
    <row r="49" spans="1:6" ht="47.25">
      <c r="A49" s="13" t="s">
        <v>123</v>
      </c>
      <c r="B49" s="14" t="s">
        <v>124</v>
      </c>
      <c r="C49" s="10">
        <v>15</v>
      </c>
      <c r="D49" s="10">
        <v>15</v>
      </c>
      <c r="E49" s="5">
        <v>100</v>
      </c>
      <c r="F49" s="5"/>
    </row>
    <row r="50" spans="1:6" ht="25.5" customHeight="1">
      <c r="A50" s="8"/>
      <c r="B50" s="8" t="s">
        <v>76</v>
      </c>
      <c r="C50" s="9">
        <f>C9+C40</f>
        <v>14636.150000000001</v>
      </c>
      <c r="D50" s="9">
        <f>D40+D9</f>
        <v>14760.75</v>
      </c>
      <c r="E50" s="5">
        <v>101.7</v>
      </c>
      <c r="F50" s="5"/>
    </row>
    <row r="51" spans="1:6" ht="21" customHeight="1">
      <c r="A51" s="8"/>
      <c r="B51" s="8"/>
      <c r="C51" s="9"/>
      <c r="D51" s="9"/>
      <c r="E51" s="5"/>
      <c r="F51" s="5"/>
    </row>
    <row r="52" spans="1:6" ht="21" customHeight="1">
      <c r="A52" s="7"/>
      <c r="B52" s="16" t="s">
        <v>0</v>
      </c>
      <c r="C52" s="42"/>
      <c r="D52" s="9"/>
      <c r="E52" s="5"/>
      <c r="F52" s="5"/>
    </row>
    <row r="53" spans="1:6" ht="13.5" customHeight="1">
      <c r="A53" s="7"/>
      <c r="B53" s="16"/>
      <c r="C53" s="9"/>
      <c r="D53" s="9"/>
      <c r="E53" s="5"/>
      <c r="F53" s="5"/>
    </row>
    <row r="54" spans="1:6" ht="15.75">
      <c r="A54" s="17" t="s">
        <v>1</v>
      </c>
      <c r="B54" s="13" t="s">
        <v>2</v>
      </c>
      <c r="C54" s="10">
        <f>C55+C56+C57</f>
        <v>5969.9</v>
      </c>
      <c r="D54" s="10">
        <f>D55+D56+D57</f>
        <v>5969.799999999999</v>
      </c>
      <c r="E54" s="5">
        <v>99.7</v>
      </c>
      <c r="F54" s="5"/>
    </row>
    <row r="55" spans="1:6" ht="15.75">
      <c r="A55" s="17" t="s">
        <v>78</v>
      </c>
      <c r="B55" s="13" t="s">
        <v>82</v>
      </c>
      <c r="C55" s="10">
        <v>904.9</v>
      </c>
      <c r="D55" s="10">
        <v>904.9</v>
      </c>
      <c r="E55" s="5">
        <v>100</v>
      </c>
      <c r="F55" s="5"/>
    </row>
    <row r="56" spans="1:6" ht="15.75">
      <c r="A56" s="17" t="s">
        <v>79</v>
      </c>
      <c r="B56" s="13" t="s">
        <v>81</v>
      </c>
      <c r="C56" s="10">
        <v>3696.5</v>
      </c>
      <c r="D56" s="10">
        <v>3696.5</v>
      </c>
      <c r="E56" s="5">
        <v>100</v>
      </c>
      <c r="F56" s="5"/>
    </row>
    <row r="57" spans="1:6" ht="15.75">
      <c r="A57" s="17" t="s">
        <v>80</v>
      </c>
      <c r="B57" s="13" t="s">
        <v>83</v>
      </c>
      <c r="C57" s="10">
        <v>1368.5</v>
      </c>
      <c r="D57" s="10">
        <v>1368.4</v>
      </c>
      <c r="E57" s="5">
        <v>100</v>
      </c>
      <c r="F57" s="5"/>
    </row>
    <row r="58" spans="1:6" ht="15.75">
      <c r="A58" s="17" t="s">
        <v>15</v>
      </c>
      <c r="B58" s="13" t="s">
        <v>16</v>
      </c>
      <c r="C58" s="10">
        <v>233.9</v>
      </c>
      <c r="D58" s="10">
        <v>233.9</v>
      </c>
      <c r="E58" s="5">
        <v>100</v>
      </c>
      <c r="F58" s="5"/>
    </row>
    <row r="59" spans="1:6" ht="32.25" customHeight="1">
      <c r="A59" s="17" t="s">
        <v>3</v>
      </c>
      <c r="B59" s="13" t="s">
        <v>4</v>
      </c>
      <c r="C59" s="10">
        <v>110</v>
      </c>
      <c r="D59" s="10">
        <v>110</v>
      </c>
      <c r="E59" s="5">
        <v>100</v>
      </c>
      <c r="F59" s="5"/>
    </row>
    <row r="60" spans="1:6" ht="12.75" customHeight="1" hidden="1">
      <c r="A60" s="17" t="s">
        <v>3</v>
      </c>
      <c r="B60" s="13" t="s">
        <v>4</v>
      </c>
      <c r="C60" s="10"/>
      <c r="D60" s="10"/>
      <c r="E60" s="5"/>
      <c r="F60" s="5"/>
    </row>
    <row r="61" spans="1:6" ht="21.75" customHeight="1">
      <c r="A61" s="17" t="s">
        <v>88</v>
      </c>
      <c r="B61" s="13" t="s">
        <v>89</v>
      </c>
      <c r="C61" s="10">
        <v>100</v>
      </c>
      <c r="D61" s="10">
        <v>100</v>
      </c>
      <c r="E61" s="5">
        <v>100</v>
      </c>
      <c r="F61" s="5"/>
    </row>
    <row r="62" spans="1:6" ht="21.75" customHeight="1">
      <c r="A62" s="17" t="s">
        <v>93</v>
      </c>
      <c r="B62" s="13" t="s">
        <v>94</v>
      </c>
      <c r="C62" s="10">
        <v>1854.4</v>
      </c>
      <c r="D62" s="10">
        <v>1854.4</v>
      </c>
      <c r="E62" s="5">
        <v>71.4</v>
      </c>
      <c r="F62" s="5"/>
    </row>
    <row r="63" spans="1:6" ht="21.75" customHeight="1">
      <c r="A63" s="17" t="s">
        <v>91</v>
      </c>
      <c r="B63" s="13" t="s">
        <v>92</v>
      </c>
      <c r="C63" s="10">
        <v>1854.4</v>
      </c>
      <c r="D63" s="10">
        <v>1854.4</v>
      </c>
      <c r="E63" s="5">
        <v>100</v>
      </c>
      <c r="F63" s="5"/>
    </row>
    <row r="64" spans="1:6" ht="26.25" customHeight="1">
      <c r="A64" s="17" t="s">
        <v>5</v>
      </c>
      <c r="B64" s="13" t="s">
        <v>6</v>
      </c>
      <c r="C64" s="10">
        <f>C66+C67</f>
        <v>6617.5</v>
      </c>
      <c r="D64" s="15">
        <f>D66+D67</f>
        <v>6617.5</v>
      </c>
      <c r="E64" s="5">
        <v>100</v>
      </c>
      <c r="F64" s="5"/>
    </row>
    <row r="65" spans="1:6" ht="12.75" customHeight="1" hidden="1">
      <c r="A65" s="17" t="s">
        <v>7</v>
      </c>
      <c r="B65" s="13" t="s">
        <v>8</v>
      </c>
      <c r="C65" s="15"/>
      <c r="D65" s="15"/>
      <c r="E65" s="5"/>
      <c r="F65" s="5"/>
    </row>
    <row r="66" spans="1:6" ht="17.25" customHeight="1">
      <c r="A66" s="17" t="s">
        <v>84</v>
      </c>
      <c r="B66" s="13" t="s">
        <v>86</v>
      </c>
      <c r="C66" s="15">
        <v>792.5</v>
      </c>
      <c r="D66" s="15">
        <v>792.5</v>
      </c>
      <c r="E66" s="5">
        <v>100</v>
      </c>
      <c r="F66" s="5"/>
    </row>
    <row r="67" spans="1:6" ht="19.5" customHeight="1">
      <c r="A67" s="17" t="s">
        <v>85</v>
      </c>
      <c r="B67" s="13" t="s">
        <v>87</v>
      </c>
      <c r="C67" s="15">
        <v>5825</v>
      </c>
      <c r="D67" s="15">
        <v>5825</v>
      </c>
      <c r="E67" s="5">
        <v>100</v>
      </c>
      <c r="F67" s="5"/>
    </row>
    <row r="68" spans="1:6" ht="15.75">
      <c r="A68" s="17" t="s">
        <v>9</v>
      </c>
      <c r="B68" s="13" t="s">
        <v>17</v>
      </c>
      <c r="C68" s="15">
        <v>26</v>
      </c>
      <c r="D68" s="10">
        <v>26</v>
      </c>
      <c r="E68" s="5">
        <v>100</v>
      </c>
      <c r="F68" s="5"/>
    </row>
    <row r="69" spans="1:6" ht="15.75">
      <c r="A69" s="18">
        <v>1000</v>
      </c>
      <c r="B69" s="13" t="s">
        <v>10</v>
      </c>
      <c r="C69" s="15">
        <v>230.1</v>
      </c>
      <c r="D69" s="15">
        <v>230.1</v>
      </c>
      <c r="E69" s="5">
        <v>100</v>
      </c>
      <c r="F69" s="5"/>
    </row>
    <row r="70" spans="1:6" ht="15.75">
      <c r="A70" s="18" t="s">
        <v>11</v>
      </c>
      <c r="B70" s="13" t="s">
        <v>18</v>
      </c>
      <c r="C70" s="10">
        <v>34</v>
      </c>
      <c r="D70" s="15">
        <v>34</v>
      </c>
      <c r="E70" s="5">
        <v>100</v>
      </c>
      <c r="F70" s="5"/>
    </row>
    <row r="71" spans="1:6" ht="15.75">
      <c r="A71" s="18" t="s">
        <v>19</v>
      </c>
      <c r="B71" s="13" t="s">
        <v>20</v>
      </c>
      <c r="C71" s="10"/>
      <c r="D71" s="15"/>
      <c r="E71" s="5"/>
      <c r="F71" s="5"/>
    </row>
    <row r="72" spans="1:6" ht="15.75">
      <c r="A72" s="18" t="s">
        <v>21</v>
      </c>
      <c r="B72" s="13" t="s">
        <v>22</v>
      </c>
      <c r="C72" s="10"/>
      <c r="D72" s="15"/>
      <c r="E72" s="5"/>
      <c r="F72" s="5"/>
    </row>
    <row r="73" spans="1:6" ht="15.75">
      <c r="A73" s="18" t="s">
        <v>23</v>
      </c>
      <c r="B73" s="13" t="s">
        <v>12</v>
      </c>
      <c r="C73" s="10">
        <v>70.9</v>
      </c>
      <c r="D73" s="10">
        <v>70.9</v>
      </c>
      <c r="E73" s="5">
        <v>100</v>
      </c>
      <c r="F73" s="5"/>
    </row>
    <row r="74" spans="1:6" ht="15.75">
      <c r="A74" s="18"/>
      <c r="B74" s="13"/>
      <c r="C74" s="10"/>
      <c r="D74" s="15"/>
      <c r="E74" s="5"/>
      <c r="F74" s="5"/>
    </row>
    <row r="75" spans="1:6" ht="15.75">
      <c r="A75" s="18">
        <v>9800</v>
      </c>
      <c r="B75" s="8" t="s">
        <v>13</v>
      </c>
      <c r="C75" s="9">
        <f>C54+C58+C59+C62+C64+C68+C69+C70+C73</f>
        <v>15146.699999999999</v>
      </c>
      <c r="D75" s="9">
        <f>D54+D58+D59+D62+D64+D68+D69+D70+D73</f>
        <v>15146.599999999999</v>
      </c>
      <c r="E75" s="5">
        <v>100</v>
      </c>
      <c r="F75" s="5"/>
    </row>
    <row r="76" spans="1:6" ht="15.75">
      <c r="A76" s="17"/>
      <c r="B76" s="19"/>
      <c r="C76" s="15"/>
      <c r="D76" s="15"/>
      <c r="E76" s="5"/>
      <c r="F76" s="6"/>
    </row>
    <row r="77" spans="1:6" ht="15.75">
      <c r="A77" s="17"/>
      <c r="B77" s="13" t="s">
        <v>14</v>
      </c>
      <c r="C77" s="24"/>
      <c r="D77" s="24">
        <f>D50-D75</f>
        <v>-385.84999999999854</v>
      </c>
      <c r="E77" s="24"/>
      <c r="F77" s="24"/>
    </row>
    <row r="81" spans="1:6" ht="25.5" customHeight="1">
      <c r="A81" s="96"/>
      <c r="B81" s="96"/>
      <c r="C81" s="96"/>
      <c r="D81" s="96"/>
      <c r="E81" s="1"/>
      <c r="F81" s="1"/>
    </row>
  </sheetData>
  <sheetProtection/>
  <mergeCells count="8">
    <mergeCell ref="A81:D81"/>
    <mergeCell ref="B4:B7"/>
    <mergeCell ref="A4:A7"/>
    <mergeCell ref="A2:F2"/>
    <mergeCell ref="C4:C7"/>
    <mergeCell ref="D4:D7"/>
    <mergeCell ref="E4:E7"/>
    <mergeCell ref="F4:F7"/>
  </mergeCells>
  <printOptions/>
  <pageMargins left="0.41" right="0.29" top="0.36" bottom="0.8" header="0.21" footer="0.5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2020-11-20T13:08:01Z</cp:lastPrinted>
  <dcterms:created xsi:type="dcterms:W3CDTF">2006-12-22T14:10:59Z</dcterms:created>
  <dcterms:modified xsi:type="dcterms:W3CDTF">2020-11-20T13:08:04Z</dcterms:modified>
  <cp:category/>
  <cp:version/>
  <cp:contentType/>
  <cp:contentStatus/>
</cp:coreProperties>
</file>